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二季度引牛公示表" sheetId="6" r:id="rId1"/>
  </sheets>
  <definedNames>
    <definedName name="_xlnm.Print_Titles" localSheetId="0">第二季度引牛公示表!$1:$4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<sst xmlns="http://schemas.openxmlformats.org/spreadsheetml/2006/main" count="108" uniqueCount="81">
  <si>
    <t>贵州省瓮安县2024年第二季度省外引牛公示表</t>
  </si>
  <si>
    <t>公示单位盖章：</t>
  </si>
  <si>
    <t>序号</t>
  </si>
  <si>
    <t>乡镇
名称</t>
  </si>
  <si>
    <t>申报主
体名称</t>
  </si>
  <si>
    <t>现存栏头数</t>
  </si>
  <si>
    <t>省外引牛只信息</t>
  </si>
  <si>
    <t>引牛
头数</t>
  </si>
  <si>
    <t>品种</t>
  </si>
  <si>
    <t>耳标号</t>
  </si>
  <si>
    <t>引牛
时间</t>
  </si>
  <si>
    <t>起运地</t>
  </si>
  <si>
    <t>到达地</t>
  </si>
  <si>
    <t>饲养时间</t>
  </si>
  <si>
    <t>保险购
买情况</t>
  </si>
  <si>
    <t>奖补核查头数</t>
  </si>
  <si>
    <t>补助标准（元/头）</t>
  </si>
  <si>
    <t>拟补
金额</t>
  </si>
  <si>
    <t>备注</t>
  </si>
  <si>
    <t>玉山镇</t>
  </si>
  <si>
    <t>贵州牧好生态农业发展有限公司</t>
  </si>
  <si>
    <t>西门塔尔</t>
  </si>
  <si>
    <t>222032303073161-180,222032303463501-560,222032303463639,222032303463841-860</t>
  </si>
  <si>
    <t>2024.5.13</t>
  </si>
  <si>
    <r>
      <rPr>
        <sz val="10"/>
        <color theme="1"/>
        <rFont val="Plantagenet Cherokee"/>
        <charset val="134"/>
      </rPr>
      <t xml:space="preserve"> </t>
    </r>
    <r>
      <rPr>
        <sz val="10"/>
        <color theme="1"/>
        <rFont val="宋体"/>
        <charset val="134"/>
      </rPr>
      <t>吉林省四平市伊通满族自治县营城子镇红塔村委会</t>
    </r>
  </si>
  <si>
    <t>贵州省黔南布依族苗族自治州瓮安县玉山镇养殖场</t>
  </si>
  <si>
    <r>
      <rPr>
        <sz val="10"/>
        <color theme="1"/>
        <rFont val="Plantagenet Cherokee"/>
        <charset val="134"/>
      </rPr>
      <t>2024.5.14—</t>
    </r>
    <r>
      <rPr>
        <sz val="10"/>
        <color theme="1"/>
        <rFont val="宋体"/>
        <charset val="134"/>
      </rPr>
      <t>至今</t>
    </r>
  </si>
  <si>
    <r>
      <rPr>
        <sz val="10"/>
        <color theme="1"/>
        <rFont val="Plantagenet Cherokee"/>
        <charset val="134"/>
      </rPr>
      <t>5</t>
    </r>
    <r>
      <rPr>
        <sz val="10"/>
        <color theme="1"/>
        <rFont val="宋体"/>
        <charset val="134"/>
      </rPr>
      <t>月</t>
    </r>
    <r>
      <rPr>
        <sz val="10"/>
        <color theme="1"/>
        <rFont val="Plantagenet Cherokee"/>
        <charset val="134"/>
      </rPr>
      <t>28</t>
    </r>
    <r>
      <rPr>
        <sz val="10"/>
        <color theme="1"/>
        <rFont val="宋体"/>
        <charset val="134"/>
      </rPr>
      <t>日在平安保险公司购买</t>
    </r>
    <r>
      <rPr>
        <sz val="10"/>
        <color theme="1"/>
        <rFont val="Plantagenet Cherokee"/>
        <charset val="134"/>
      </rPr>
      <t>101</t>
    </r>
    <r>
      <rPr>
        <sz val="10"/>
        <color theme="1"/>
        <rFont val="宋体"/>
        <charset val="134"/>
      </rPr>
      <t>头牛保险</t>
    </r>
  </si>
  <si>
    <t>中坪镇</t>
  </si>
  <si>
    <t>贵州正明杰养殖有限公司</t>
  </si>
  <si>
    <t>222032303391541-560,222032303391881-883,222032303391885-887,222032303391889,222032303392161-200,222032303392869-880</t>
  </si>
  <si>
    <t>2024.4.28</t>
  </si>
  <si>
    <t>吉林省四平市伊通满族自治县营城子镇红塔村委会</t>
  </si>
  <si>
    <t>贵州省黔南布依族苗族自治州瓮安县中坪镇养殖场</t>
  </si>
  <si>
    <r>
      <rPr>
        <sz val="10"/>
        <color theme="1"/>
        <rFont val="Times New Roman"/>
        <charset val="134"/>
      </rPr>
      <t>2024.4.30—</t>
    </r>
    <r>
      <rPr>
        <sz val="10"/>
        <color theme="1"/>
        <rFont val="宋体"/>
        <charset val="134"/>
      </rPr>
      <t>至今</t>
    </r>
  </si>
  <si>
    <t>5月27日在平安保险公司购买167头牛保险</t>
  </si>
  <si>
    <t>222032303189141-160,222032303189421-440,222032303189941-960,222032303392241-260,222032303392861-868</t>
  </si>
  <si>
    <t>珠藏镇</t>
  </si>
  <si>
    <t>贵州大伟优创农业发展有限公司</t>
  </si>
  <si>
    <t>213012501622297-2300;213012501809083;
213012501809086;213012501893485-3497;
213012501897701-7800;213012501935351;
213012501935366-5367;213012501935898</t>
  </si>
  <si>
    <t>2024.4.11</t>
  </si>
  <si>
    <t>河北省石家庄市行唐县上碑镇祁后村北 连扩军(养殖户)</t>
  </si>
  <si>
    <t>贵州省黔南布依族苗族自治州瓮安县天文镇乌江村再到珠藏镇丰岩村</t>
  </si>
  <si>
    <r>
      <rPr>
        <sz val="10"/>
        <color theme="1"/>
        <rFont val="Times New Roman"/>
        <charset val="134"/>
      </rPr>
      <t>2024.4.13—</t>
    </r>
    <r>
      <rPr>
        <sz val="10"/>
        <color theme="1"/>
        <rFont val="宋体"/>
        <charset val="134"/>
      </rPr>
      <t>至今</t>
    </r>
  </si>
  <si>
    <t>11月5日在平安保险公司购买55头牛保险</t>
  </si>
  <si>
    <t>银盏镇</t>
  </si>
  <si>
    <t>贾志会</t>
  </si>
  <si>
    <t>222032303452541-580,222032303452641-660,222032303452741-780</t>
  </si>
  <si>
    <t>2024.5.30</t>
  </si>
  <si>
    <t>贵州省黔南布依族苗族自治州瓮安县玉华乡养殖场</t>
  </si>
  <si>
    <r>
      <rPr>
        <sz val="10"/>
        <color theme="1"/>
        <rFont val="Times New Roman"/>
        <charset val="134"/>
      </rPr>
      <t>2024.6.20—</t>
    </r>
    <r>
      <rPr>
        <sz val="10"/>
        <color theme="1"/>
        <rFont val="宋体"/>
        <charset val="134"/>
      </rPr>
      <t>至今</t>
    </r>
  </si>
  <si>
    <t>6月20日在平安保险公司购买100头牛保险</t>
  </si>
  <si>
    <t>瓮安县丰岩农业有限公司</t>
  </si>
  <si>
    <t>222032303491281-360,222032303492201-220,222032303535001-010</t>
  </si>
  <si>
    <t>2024.5.28</t>
  </si>
  <si>
    <t>贵州省黔南布依族苗族自治州瓮安县中坪镇再到珠藏镇丰岩村</t>
  </si>
  <si>
    <r>
      <rPr>
        <sz val="10"/>
        <color theme="1"/>
        <rFont val="Times New Roman"/>
        <charset val="134"/>
      </rPr>
      <t>2024.5.30—</t>
    </r>
    <r>
      <rPr>
        <sz val="10"/>
        <color theme="1"/>
        <rFont val="宋体"/>
        <charset val="134"/>
      </rPr>
      <t>至今</t>
    </r>
  </si>
  <si>
    <r>
      <rPr>
        <sz val="10"/>
        <color theme="1"/>
        <rFont val="Times New Roman"/>
        <charset val="134"/>
      </rPr>
      <t>7</t>
    </r>
    <r>
      <rPr>
        <sz val="10"/>
        <color theme="1"/>
        <rFont val="宋体"/>
        <charset val="134"/>
      </rPr>
      <t>月</t>
    </r>
    <r>
      <rPr>
        <sz val="10"/>
        <color theme="1"/>
        <rFont val="Times New Roman"/>
        <charset val="134"/>
      </rPr>
      <t>2</t>
    </r>
    <r>
      <rPr>
        <sz val="10"/>
        <color theme="1"/>
        <rFont val="宋体"/>
        <charset val="134"/>
      </rPr>
      <t>日在平安保险公司购买</t>
    </r>
    <r>
      <rPr>
        <sz val="10"/>
        <color theme="1"/>
        <rFont val="Times New Roman"/>
        <charset val="134"/>
      </rPr>
      <t>160</t>
    </r>
    <r>
      <rPr>
        <sz val="10"/>
        <color theme="1"/>
        <rFont val="宋体"/>
        <charset val="134"/>
      </rPr>
      <t>头牛保险</t>
    </r>
  </si>
  <si>
    <t>222032303533552,222032303533556,222032303533559,222032303534832-833,222032303534941-980,222032303535011-020</t>
  </si>
  <si>
    <t>建中镇</t>
  </si>
  <si>
    <t>瓮安县建中诚达养殖场</t>
  </si>
  <si>
    <t>222028201271801-855</t>
  </si>
  <si>
    <t>2024.6.11</t>
  </si>
  <si>
    <t xml:space="preserve"> 吉林省吉林市桦甸市永吉街道孙家屯村</t>
  </si>
  <si>
    <t>贵州省黔南布依族苗族自治州瓮安县中坪镇养殖场再到建中镇白沙村</t>
  </si>
  <si>
    <r>
      <rPr>
        <sz val="10"/>
        <color theme="1"/>
        <rFont val="Times New Roman"/>
        <charset val="134"/>
      </rPr>
      <t>2024.6.13—</t>
    </r>
    <r>
      <rPr>
        <sz val="10"/>
        <color theme="1"/>
        <rFont val="宋体"/>
        <charset val="134"/>
      </rPr>
      <t>至今</t>
    </r>
  </si>
  <si>
    <t>10月24日在平安保险公司购买100头牛保险</t>
  </si>
  <si>
    <t>瓮安县康鹏农业有限公司</t>
  </si>
  <si>
    <t>222032303472678-680,222032303472961-999,222032303473000-000,222032303473021-060,222032303473081-099</t>
  </si>
  <si>
    <t>2024.6.8</t>
  </si>
  <si>
    <t>贵州省黔南布依族苗族自治州瓮安县建中镇</t>
  </si>
  <si>
    <r>
      <rPr>
        <sz val="10"/>
        <color theme="1"/>
        <rFont val="Times New Roman"/>
        <charset val="134"/>
      </rPr>
      <t>2024.6.10—</t>
    </r>
    <r>
      <rPr>
        <sz val="10"/>
        <color theme="1"/>
        <rFont val="宋体"/>
        <charset val="134"/>
      </rPr>
      <t>至今</t>
    </r>
  </si>
  <si>
    <t>6月21日在平安保险公司购买102头牛保险</t>
  </si>
  <si>
    <t>天文镇</t>
  </si>
  <si>
    <t>贵州今牧王农业发展有限公司</t>
  </si>
  <si>
    <t xml:space="preserve"> 贵州省黔南布依族苗族自治州瓮安县天文镇乌江村</t>
  </si>
  <si>
    <t>213012501896501-6510;213012501897401-7500</t>
  </si>
  <si>
    <t>2024.4.16</t>
  </si>
  <si>
    <t>河北省石家庄市行唐县城寨乡颖南村 赵瑞英(养殖户)</t>
  </si>
  <si>
    <r>
      <rPr>
        <sz val="10"/>
        <color theme="1"/>
        <rFont val="Times New Roman"/>
        <charset val="134"/>
      </rPr>
      <t>2024.4.18—</t>
    </r>
    <r>
      <rPr>
        <sz val="10"/>
        <color theme="1"/>
        <rFont val="宋体"/>
        <charset val="134"/>
      </rPr>
      <t>至今</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</si>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</sst>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0"/>
      <color theme="1"/>
      <name val="宋体"/>
      <charset val="134"/>
      <scheme val="minor"/>
    </font>
    <font>
      <sz val="8"/>
      <color theme="1"/>
      <name val="Times New Roman"/>
      <charset val="134"/>
    </font>
    <font>
      <sz val="9"/>
      <color theme="1"/>
      <name val="Times New Roman"/>
      <charset val="134"/>
    </font>
    <font>
      <sz val="10"/>
      <color theme="1"/>
      <name val="Times New Roman"/>
      <charset val="134"/>
    </font>
    <font>
      <sz val="24"/>
      <color theme="1"/>
      <name val="方正小标宋简体"/>
      <charset val="134"/>
    </font>
    <font>
      <sz val="11"/>
      <color theme="1"/>
      <name val="仿宋_GB2312"/>
      <charset val="134"/>
    </font>
    <font>
      <b/>
      <sz val="12"/>
      <color theme="1"/>
      <name val="黑体"/>
      <charset val="134"/>
    </font>
    <font>
      <b/>
      <sz val="14"/>
      <color theme="1"/>
      <name val="黑体"/>
      <charset val="134"/>
    </font>
    <font>
      <sz val="10"/>
      <color theme="1"/>
      <name val="Plantagenet Cherokee"/>
      <charset val="134"/>
    </font>
    <font>
      <sz val="10"/>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0"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3" xfId="0" applyFont="1" applyBorder="1" applyAlignment="1">
      <alignment horizontal="center" vertical="center"/>
    </xf>
    <xf numFmtId="0" fontId="1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4" xfId="0" applyFont="1" applyBorder="1" applyAlignment="1">
      <alignment horizontal="center" vertical="center"/>
    </xf>
    <xf numFmtId="0" fontId="1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0" fillId="0" borderId="2" xfId="0" applyFont="1" applyBorder="1" applyAlignment="1">
      <alignment vertical="center" wrapText="1"/>
    </xf>
    <xf numFmtId="0" fontId="2" fillId="0" borderId="2"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3" xfId="0" applyFont="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abSelected="1" workbookViewId="0">
      <selection activeCell="J5" sqref="J5"/>
    </sheetView>
  </sheetViews>
  <sheetFormatPr defaultColWidth="9" defaultRowHeight="34.5" customHeight="1"/>
  <cols>
    <col min="1" max="1" width="3.125" style="1" customWidth="1"/>
    <col min="2" max="2" width="6.625" style="1" customWidth="1"/>
    <col min="3" max="3" width="10.25" style="1" customWidth="1"/>
    <col min="4" max="4" width="5.875" style="1" customWidth="1"/>
    <col min="5" max="5" width="6.19166666666667" style="1" customWidth="1"/>
    <col min="6" max="6" width="5.375" style="1" customWidth="1"/>
    <col min="7" max="7" width="37.375" style="1" customWidth="1"/>
    <col min="8" max="8" width="9.5" style="1" customWidth="1"/>
    <col min="9" max="9" width="15.5583333333333" style="4" customWidth="1"/>
    <col min="10" max="10" width="15.575" style="5" customWidth="1"/>
    <col min="11" max="11" width="9.25833333333333" style="1" customWidth="1"/>
    <col min="12" max="12" width="12.5" style="1" customWidth="1"/>
    <col min="13" max="13" width="8.375" style="1" customWidth="1"/>
    <col min="14" max="14" width="7.31666666666667" style="1" customWidth="1"/>
    <col min="15" max="15" width="6.875" style="1" customWidth="1"/>
    <col min="16" max="16" width="2.625" style="6" customWidth="1"/>
    <col min="17" max="16384" width="9" style="1"/>
  </cols>
  <sheetData>
    <row r="1" s="1" customFormat="1" ht="27" customHeight="1" spans="1:16">
      <c r="A1" s="7" t="s">
        <v>0</v>
      </c>
      <c r="B1" s="7"/>
      <c r="C1" s="7"/>
      <c r="D1" s="7"/>
      <c r="E1" s="7"/>
      <c r="F1" s="7"/>
      <c r="G1" s="7"/>
      <c r="H1" s="7"/>
      <c r="I1" s="7"/>
      <c r="J1" s="7"/>
      <c r="K1" s="7"/>
      <c r="L1" s="7"/>
      <c r="M1" s="7"/>
      <c r="N1" s="7"/>
      <c r="O1" s="7"/>
      <c r="P1" s="7"/>
    </row>
    <row r="2" s="1" customFormat="1" ht="15" customHeight="1" spans="1:16">
      <c r="A2" s="8" t="s">
        <v>1</v>
      </c>
      <c r="B2" s="8"/>
      <c r="C2" s="8"/>
      <c r="D2" s="8"/>
      <c r="E2" s="8"/>
      <c r="F2" s="8"/>
      <c r="G2" s="8"/>
      <c r="H2" s="8"/>
      <c r="I2" s="8"/>
      <c r="J2" s="8"/>
      <c r="K2" s="8"/>
      <c r="L2" s="8"/>
      <c r="M2" s="8"/>
      <c r="N2" s="8"/>
      <c r="O2" s="8"/>
      <c r="P2" s="8"/>
    </row>
    <row r="3" s="1" customFormat="1" ht="21" customHeight="1" spans="1:16">
      <c r="A3" s="9" t="s">
        <v>2</v>
      </c>
      <c r="B3" s="9" t="s">
        <v>3</v>
      </c>
      <c r="C3" s="9" t="s">
        <v>4</v>
      </c>
      <c r="D3" s="9" t="s">
        <v>5</v>
      </c>
      <c r="E3" s="10" t="s">
        <v>6</v>
      </c>
      <c r="F3" s="10"/>
      <c r="G3" s="10"/>
      <c r="H3" s="10"/>
      <c r="I3" s="10"/>
      <c r="J3" s="10"/>
      <c r="K3" s="10"/>
      <c r="L3" s="10"/>
      <c r="M3" s="10"/>
      <c r="N3" s="10"/>
      <c r="O3" s="10"/>
      <c r="P3" s="10"/>
    </row>
    <row r="4" s="1" customFormat="1" ht="51" customHeight="1" spans="1:16">
      <c r="A4" s="9"/>
      <c r="B4" s="9"/>
      <c r="C4" s="9"/>
      <c r="D4" s="9"/>
      <c r="E4" s="9" t="s">
        <v>7</v>
      </c>
      <c r="F4" s="9" t="s">
        <v>8</v>
      </c>
      <c r="G4" s="9" t="s">
        <v>9</v>
      </c>
      <c r="H4" s="9" t="s">
        <v>10</v>
      </c>
      <c r="I4" s="9" t="s">
        <v>11</v>
      </c>
      <c r="J4" s="9" t="s">
        <v>12</v>
      </c>
      <c r="K4" s="9" t="s">
        <v>13</v>
      </c>
      <c r="L4" s="9" t="s">
        <v>14</v>
      </c>
      <c r="M4" s="9" t="s">
        <v>15</v>
      </c>
      <c r="N4" s="9" t="s">
        <v>16</v>
      </c>
      <c r="O4" s="9" t="s">
        <v>17</v>
      </c>
      <c r="P4" s="9" t="s">
        <v>18</v>
      </c>
    </row>
    <row r="5" s="2" customFormat="1" ht="54" customHeight="1" spans="1:16">
      <c r="A5" s="11">
        <v>1</v>
      </c>
      <c r="B5" s="12" t="s">
        <v>19</v>
      </c>
      <c r="C5" s="12" t="s">
        <v>20</v>
      </c>
      <c r="D5" s="11">
        <v>187</v>
      </c>
      <c r="E5" s="11">
        <v>101</v>
      </c>
      <c r="F5" s="12" t="s">
        <v>21</v>
      </c>
      <c r="G5" s="11" t="s">
        <v>22</v>
      </c>
      <c r="H5" s="11" t="s">
        <v>23</v>
      </c>
      <c r="I5" s="11" t="s">
        <v>24</v>
      </c>
      <c r="J5" s="12" t="s">
        <v>25</v>
      </c>
      <c r="K5" s="11" t="s">
        <v>26</v>
      </c>
      <c r="L5" s="11" t="s">
        <v>27</v>
      </c>
      <c r="M5" s="11">
        <v>99</v>
      </c>
      <c r="N5" s="11">
        <v>500</v>
      </c>
      <c r="O5" s="11">
        <f t="shared" ref="O5:O10" si="0">M5*N5</f>
        <v>49500</v>
      </c>
      <c r="P5" s="29"/>
    </row>
    <row r="6" customFormat="1" ht="54" customHeight="1" spans="1:16">
      <c r="A6" s="13">
        <v>2</v>
      </c>
      <c r="B6" s="14" t="s">
        <v>28</v>
      </c>
      <c r="C6" s="15" t="s">
        <v>29</v>
      </c>
      <c r="D6" s="16">
        <v>186</v>
      </c>
      <c r="E6" s="17">
        <v>79</v>
      </c>
      <c r="F6" s="12" t="s">
        <v>21</v>
      </c>
      <c r="G6" s="18" t="s">
        <v>30</v>
      </c>
      <c r="H6" s="19" t="s">
        <v>31</v>
      </c>
      <c r="I6" s="19" t="s">
        <v>32</v>
      </c>
      <c r="J6" s="19" t="s">
        <v>33</v>
      </c>
      <c r="K6" s="18" t="s">
        <v>34</v>
      </c>
      <c r="L6" s="15" t="s">
        <v>35</v>
      </c>
      <c r="M6" s="14">
        <v>165</v>
      </c>
      <c r="N6" s="14">
        <v>500</v>
      </c>
      <c r="O6" s="14">
        <f t="shared" si="0"/>
        <v>82500</v>
      </c>
      <c r="P6" s="14"/>
    </row>
    <row r="7" customFormat="1" ht="54" customHeight="1" spans="1:16">
      <c r="A7" s="20"/>
      <c r="B7" s="21"/>
      <c r="C7" s="22"/>
      <c r="D7" s="23"/>
      <c r="E7" s="17">
        <v>88</v>
      </c>
      <c r="F7" s="12" t="s">
        <v>21</v>
      </c>
      <c r="G7" s="18" t="s">
        <v>36</v>
      </c>
      <c r="H7" s="19" t="s">
        <v>31</v>
      </c>
      <c r="I7" s="19" t="s">
        <v>32</v>
      </c>
      <c r="J7" s="19" t="s">
        <v>33</v>
      </c>
      <c r="K7" s="18" t="s">
        <v>34</v>
      </c>
      <c r="L7" s="22"/>
      <c r="M7" s="21"/>
      <c r="N7" s="21"/>
      <c r="O7" s="21"/>
      <c r="P7" s="21"/>
    </row>
    <row r="8" customFormat="1" ht="58.5" customHeight="1" spans="1:16">
      <c r="A8" s="11">
        <v>3</v>
      </c>
      <c r="B8" s="12" t="s">
        <v>37</v>
      </c>
      <c r="C8" s="19" t="s">
        <v>38</v>
      </c>
      <c r="D8" s="18">
        <v>50</v>
      </c>
      <c r="E8" s="17">
        <v>123</v>
      </c>
      <c r="F8" s="12" t="s">
        <v>21</v>
      </c>
      <c r="G8" s="18" t="s">
        <v>39</v>
      </c>
      <c r="H8" s="19" t="s">
        <v>40</v>
      </c>
      <c r="I8" s="19" t="s">
        <v>41</v>
      </c>
      <c r="J8" s="19" t="s">
        <v>42</v>
      </c>
      <c r="K8" s="18" t="s">
        <v>43</v>
      </c>
      <c r="L8" s="30" t="s">
        <v>44</v>
      </c>
      <c r="M8" s="19">
        <v>50</v>
      </c>
      <c r="N8" s="19">
        <v>500</v>
      </c>
      <c r="O8" s="19">
        <f t="shared" si="0"/>
        <v>25000</v>
      </c>
      <c r="P8" s="30"/>
    </row>
    <row r="9" s="3" customFormat="1" ht="49.5" customHeight="1" spans="1:16">
      <c r="A9" s="11">
        <v>4</v>
      </c>
      <c r="B9" s="12" t="s">
        <v>45</v>
      </c>
      <c r="C9" s="19" t="s">
        <v>46</v>
      </c>
      <c r="D9" s="18">
        <v>97</v>
      </c>
      <c r="E9" s="19">
        <v>100</v>
      </c>
      <c r="F9" s="12" t="s">
        <v>21</v>
      </c>
      <c r="G9" s="18" t="s">
        <v>47</v>
      </c>
      <c r="H9" s="19" t="s">
        <v>48</v>
      </c>
      <c r="I9" s="19" t="s">
        <v>32</v>
      </c>
      <c r="J9" s="19" t="s">
        <v>49</v>
      </c>
      <c r="K9" s="18" t="s">
        <v>50</v>
      </c>
      <c r="L9" s="30" t="s">
        <v>51</v>
      </c>
      <c r="M9" s="19">
        <v>97</v>
      </c>
      <c r="N9" s="19">
        <v>500</v>
      </c>
      <c r="O9" s="19">
        <f t="shared" si="0"/>
        <v>48500</v>
      </c>
      <c r="P9" s="30"/>
    </row>
    <row r="10" customFormat="1" ht="61" customHeight="1" spans="1:16">
      <c r="A10" s="24">
        <v>5</v>
      </c>
      <c r="B10" s="14" t="s">
        <v>37</v>
      </c>
      <c r="C10" s="15" t="s">
        <v>52</v>
      </c>
      <c r="D10" s="16">
        <v>160</v>
      </c>
      <c r="E10" s="19">
        <v>110</v>
      </c>
      <c r="F10" s="14" t="s">
        <v>21</v>
      </c>
      <c r="G10" s="18" t="s">
        <v>53</v>
      </c>
      <c r="H10" s="19" t="s">
        <v>54</v>
      </c>
      <c r="I10" s="19" t="s">
        <v>32</v>
      </c>
      <c r="J10" s="19" t="s">
        <v>55</v>
      </c>
      <c r="K10" s="18" t="s">
        <v>56</v>
      </c>
      <c r="L10" s="16" t="s">
        <v>57</v>
      </c>
      <c r="M10" s="16">
        <v>160</v>
      </c>
      <c r="N10" s="31">
        <v>500</v>
      </c>
      <c r="O10" s="16">
        <f t="shared" si="0"/>
        <v>80000</v>
      </c>
      <c r="P10" s="15"/>
    </row>
    <row r="11" customFormat="1" ht="51" customHeight="1" spans="1:16">
      <c r="A11" s="25"/>
      <c r="B11" s="21"/>
      <c r="C11" s="22"/>
      <c r="D11" s="23"/>
      <c r="E11" s="19">
        <v>55</v>
      </c>
      <c r="F11" s="21"/>
      <c r="G11" s="18" t="s">
        <v>58</v>
      </c>
      <c r="H11" s="19" t="s">
        <v>54</v>
      </c>
      <c r="I11" s="19" t="s">
        <v>32</v>
      </c>
      <c r="J11" s="19" t="s">
        <v>55</v>
      </c>
      <c r="K11" s="18" t="s">
        <v>56</v>
      </c>
      <c r="L11" s="23"/>
      <c r="M11" s="23"/>
      <c r="N11" s="32"/>
      <c r="O11" s="23"/>
      <c r="P11" s="22"/>
    </row>
    <row r="12" customFormat="1" ht="59" customHeight="1" spans="1:16">
      <c r="A12" s="11">
        <v>6</v>
      </c>
      <c r="B12" s="12" t="s">
        <v>59</v>
      </c>
      <c r="C12" s="19" t="s">
        <v>60</v>
      </c>
      <c r="D12" s="18">
        <v>276</v>
      </c>
      <c r="E12" s="17">
        <v>54</v>
      </c>
      <c r="F12" s="12" t="s">
        <v>21</v>
      </c>
      <c r="G12" s="18" t="s">
        <v>61</v>
      </c>
      <c r="H12" s="19" t="s">
        <v>62</v>
      </c>
      <c r="I12" s="19" t="s">
        <v>63</v>
      </c>
      <c r="J12" s="19" t="s">
        <v>64</v>
      </c>
      <c r="K12" s="18" t="s">
        <v>65</v>
      </c>
      <c r="L12" s="30" t="s">
        <v>66</v>
      </c>
      <c r="M12" s="18">
        <v>54</v>
      </c>
      <c r="N12" s="18">
        <v>500</v>
      </c>
      <c r="O12" s="18">
        <f t="shared" ref="O12:O14" si="1">M12*N12</f>
        <v>27000</v>
      </c>
      <c r="P12" s="30"/>
    </row>
    <row r="13" customFormat="1" ht="50" customHeight="1" spans="1:16">
      <c r="A13" s="24">
        <v>7</v>
      </c>
      <c r="B13" s="14" t="s">
        <v>59</v>
      </c>
      <c r="C13" s="15" t="s">
        <v>67</v>
      </c>
      <c r="D13" s="16">
        <v>893</v>
      </c>
      <c r="E13" s="15">
        <v>102</v>
      </c>
      <c r="F13" s="14" t="s">
        <v>21</v>
      </c>
      <c r="G13" s="16" t="s">
        <v>68</v>
      </c>
      <c r="H13" s="15" t="s">
        <v>69</v>
      </c>
      <c r="I13" s="15" t="s">
        <v>32</v>
      </c>
      <c r="J13" s="15" t="s">
        <v>70</v>
      </c>
      <c r="K13" s="16" t="s">
        <v>71</v>
      </c>
      <c r="L13" s="33" t="s">
        <v>72</v>
      </c>
      <c r="M13" s="16">
        <v>97</v>
      </c>
      <c r="N13" s="16">
        <v>500</v>
      </c>
      <c r="O13" s="18">
        <f t="shared" si="1"/>
        <v>48500</v>
      </c>
      <c r="P13" s="34"/>
    </row>
    <row r="14" customFormat="1" ht="59" customHeight="1" spans="1:16">
      <c r="A14" s="24">
        <v>8</v>
      </c>
      <c r="B14" s="14" t="s">
        <v>73</v>
      </c>
      <c r="C14" s="15" t="s">
        <v>74</v>
      </c>
      <c r="D14" s="16">
        <v>499</v>
      </c>
      <c r="E14" s="19">
        <v>123</v>
      </c>
      <c r="F14" s="14" t="s">
        <v>21</v>
      </c>
      <c r="G14" s="18" t="s">
        <v>39</v>
      </c>
      <c r="H14" s="19" t="s">
        <v>40</v>
      </c>
      <c r="I14" s="19" t="s">
        <v>41</v>
      </c>
      <c r="J14" s="19" t="s">
        <v>75</v>
      </c>
      <c r="K14" s="16" t="s">
        <v>43</v>
      </c>
      <c r="L14" s="16" t="s">
        <v>57</v>
      </c>
      <c r="M14" s="16">
        <v>93</v>
      </c>
      <c r="N14" s="16">
        <v>500</v>
      </c>
      <c r="O14" s="16">
        <f t="shared" si="1"/>
        <v>46500</v>
      </c>
      <c r="P14" s="35"/>
    </row>
    <row r="15" customFormat="1" ht="61" customHeight="1" spans="1:16">
      <c r="A15" s="25"/>
      <c r="B15" s="21"/>
      <c r="C15" s="22"/>
      <c r="D15" s="23"/>
      <c r="E15" s="19">
        <v>110</v>
      </c>
      <c r="F15" s="21"/>
      <c r="G15" s="18" t="s">
        <v>76</v>
      </c>
      <c r="H15" s="19" t="s">
        <v>77</v>
      </c>
      <c r="I15" s="19" t="s">
        <v>78</v>
      </c>
      <c r="J15" s="19" t="s">
        <v>75</v>
      </c>
      <c r="K15" s="16" t="s">
        <v>79</v>
      </c>
      <c r="L15" s="23"/>
      <c r="M15" s="23"/>
      <c r="N15" s="23"/>
      <c r="O15" s="23"/>
      <c r="P15" s="36"/>
    </row>
    <row r="16" s="1" customFormat="1" customHeight="1" spans="1:16">
      <c r="A16" s="26" t="s">
        <v>80</v>
      </c>
      <c r="B16" s="27"/>
      <c r="C16" s="28"/>
      <c r="D16" s="28">
        <f>SUBTOTAL(9,D5:D15)</f>
        <v>2348</v>
      </c>
      <c r="E16" s="28">
        <f>SUM(E5:E15)</f>
        <v>1045</v>
      </c>
      <c r="F16" s="28"/>
      <c r="G16" s="28"/>
      <c r="H16" s="28"/>
      <c r="I16" s="37"/>
      <c r="J16" s="38"/>
      <c r="K16" s="28"/>
      <c r="L16" s="28"/>
      <c r="M16" s="28">
        <f>SUM(M5:M15)</f>
        <v>815</v>
      </c>
      <c r="N16" s="28"/>
      <c r="O16" s="28">
        <f>SUM(O5:O15)</f>
        <v>407500</v>
      </c>
      <c r="P16" s="18"/>
    </row>
  </sheetData>
  <mergeCells count="37">
    <mergeCell ref="A1:P1"/>
    <mergeCell ref="A2:P2"/>
    <mergeCell ref="E3:P3"/>
    <mergeCell ref="A16:B16"/>
    <mergeCell ref="A3:A4"/>
    <mergeCell ref="A6:A7"/>
    <mergeCell ref="A10:A11"/>
    <mergeCell ref="A14:A15"/>
    <mergeCell ref="B3:B4"/>
    <mergeCell ref="B6:B7"/>
    <mergeCell ref="B10:B11"/>
    <mergeCell ref="B14:B15"/>
    <mergeCell ref="C3:C4"/>
    <mergeCell ref="C6:C7"/>
    <mergeCell ref="C10:C11"/>
    <mergeCell ref="C14:C15"/>
    <mergeCell ref="D3:D4"/>
    <mergeCell ref="D6:D7"/>
    <mergeCell ref="D10:D11"/>
    <mergeCell ref="D14:D15"/>
    <mergeCell ref="F10:F11"/>
    <mergeCell ref="F14:F15"/>
    <mergeCell ref="L6:L7"/>
    <mergeCell ref="L10:L11"/>
    <mergeCell ref="L14:L15"/>
    <mergeCell ref="M6:M7"/>
    <mergeCell ref="M10:M11"/>
    <mergeCell ref="M14:M15"/>
    <mergeCell ref="N6:N7"/>
    <mergeCell ref="N10:N11"/>
    <mergeCell ref="N14:N15"/>
    <mergeCell ref="O6:O7"/>
    <mergeCell ref="O10:O11"/>
    <mergeCell ref="O14:O15"/>
    <mergeCell ref="P6:P7"/>
    <mergeCell ref="P10:P11"/>
    <mergeCell ref="P14:P15"/>
  </mergeCells>
  <pageMargins left="0.156944444444444" right="0.0784722222222222" top="0.393055555555556" bottom="0.432638888888889" header="0.275" footer="0.275"/>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第二季度引牛公示表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岁月静好</cp:lastModifiedBy>
  <dcterms:created xsi:type="dcterms:W3CDTF">2024-03-11T00:40:00Z</dcterms:created>
  <cp:lastPrinted>2024-07-22T02:31:00Z</cp:lastPrinted>
  <dcterms:modified xsi:type="dcterms:W3CDTF">2024-11-13T02:07:23Z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B37C9D079A644A9DBE0E7814F0891607_12</vt:lpwstr>
  </property>
  <property fmtid="{D5CDD505-2E9C-101B-9397-08002B2CF9AE}" pid="3" name="KSOProductBuildVer">
    <vt:lpwstr>2052-12.1.0.18608</vt:lpwstr>
  </property>
</Properties>
</file>